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 Optibrium\Desktop\"/>
    </mc:Choice>
  </mc:AlternateContent>
  <xr:revisionPtr revIDLastSave="0" documentId="13_ncr:1_{5EFF6A0F-8F36-4D84-9943-BB78CADB418A}" xr6:coauthVersionLast="45" xr6:coauthVersionMax="45" xr10:uidLastSave="{00000000-0000-0000-0000-000000000000}"/>
  <bookViews>
    <workbookView xWindow="5745" yWindow="3420" windowWidth="28245" windowHeight="10395" xr2:uid="{1A863FF8-FE8F-4282-9868-536E441E37D6}"/>
  </bookViews>
  <sheets>
    <sheet name="Spin Contamina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" i="2" l="1"/>
  <c r="Q44" i="2" s="1"/>
  <c r="O49" i="2"/>
  <c r="Q49" i="2" s="1"/>
  <c r="O48" i="2"/>
  <c r="Q48" i="2" s="1"/>
  <c r="O47" i="2"/>
  <c r="Q47" i="2" s="1"/>
  <c r="O46" i="2"/>
  <c r="Q46" i="2" s="1"/>
  <c r="O45" i="2"/>
  <c r="Q45" i="2" s="1"/>
  <c r="O42" i="2"/>
  <c r="Q42" i="2" s="1"/>
  <c r="O35" i="2"/>
  <c r="Q35" i="2" s="1"/>
  <c r="O28" i="2"/>
  <c r="Q28" i="2" s="1"/>
  <c r="O21" i="2"/>
  <c r="Q21" i="2" s="1"/>
  <c r="O14" i="2"/>
  <c r="Q14" i="2" s="1"/>
  <c r="O41" i="2"/>
  <c r="Q41" i="2" s="1"/>
  <c r="O34" i="2"/>
  <c r="Q34" i="2" s="1"/>
  <c r="O27" i="2"/>
  <c r="Q27" i="2" s="1"/>
  <c r="O20" i="2"/>
  <c r="Q20" i="2" s="1"/>
  <c r="O13" i="2"/>
  <c r="Q13" i="2" s="1"/>
  <c r="O26" i="2"/>
  <c r="Q26" i="2" s="1"/>
  <c r="O40" i="2"/>
  <c r="Q40" i="2" s="1"/>
  <c r="O33" i="2"/>
  <c r="Q33" i="2" s="1"/>
  <c r="O19" i="2"/>
  <c r="Q19" i="2" s="1"/>
  <c r="O12" i="2"/>
  <c r="Q12" i="2" s="1"/>
  <c r="O39" i="2"/>
  <c r="Q39" i="2" s="1"/>
  <c r="O32" i="2"/>
  <c r="Q32" i="2" s="1"/>
  <c r="O25" i="2"/>
  <c r="Q25" i="2" s="1"/>
  <c r="O11" i="2"/>
  <c r="Q11" i="2" s="1"/>
  <c r="O18" i="2"/>
  <c r="Q18" i="2" s="1"/>
  <c r="O38" i="2"/>
  <c r="Q38" i="2" s="1"/>
  <c r="O31" i="2"/>
  <c r="Q31" i="2" s="1"/>
  <c r="O24" i="2"/>
  <c r="Q24" i="2" s="1"/>
  <c r="O17" i="2"/>
  <c r="Q17" i="2" s="1"/>
  <c r="O10" i="2"/>
  <c r="Q10" i="2" s="1"/>
  <c r="O37" i="2"/>
  <c r="Q37" i="2" s="1"/>
  <c r="O30" i="2"/>
  <c r="Q30" i="2" s="1"/>
  <c r="O23" i="2"/>
  <c r="Q23" i="2" s="1"/>
  <c r="O16" i="2"/>
  <c r="Q16" i="2" s="1"/>
  <c r="O9" i="2"/>
  <c r="Q9" i="2" s="1"/>
  <c r="O7" i="2"/>
  <c r="Q7" i="2" s="1"/>
  <c r="O6" i="2"/>
  <c r="Q6" i="2" s="1"/>
  <c r="O5" i="2"/>
  <c r="Q5" i="2" s="1"/>
  <c r="O4" i="2"/>
  <c r="Q4" i="2" s="1"/>
  <c r="O3" i="2"/>
  <c r="Q3" i="2" s="1"/>
  <c r="O2" i="2"/>
  <c r="Q2" i="2" s="1"/>
  <c r="Q51" i="2" l="1"/>
  <c r="N54" i="2" s="1"/>
</calcChain>
</file>

<file path=xl/sharedStrings.xml><?xml version="1.0" encoding="utf-8"?>
<sst xmlns="http://schemas.openxmlformats.org/spreadsheetml/2006/main" count="47" uniqueCount="10">
  <si>
    <t>Nalpha</t>
  </si>
  <si>
    <t>Nbeta</t>
  </si>
  <si>
    <t>S**2</t>
  </si>
  <si>
    <t>O</t>
  </si>
  <si>
    <t>1s</t>
  </si>
  <si>
    <t>2py</t>
  </si>
  <si>
    <t>2pz</t>
  </si>
  <si>
    <t>2px</t>
  </si>
  <si>
    <t>C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</si>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</sst>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575A7-DD42-462F-9C26-114F2EBCC9C7}">
  <dimension ref="A1:Q54"/>
  <sheetViews>
    <sheetView tabSelected="1" workbookViewId="0">
      <selection activeCell="J23" sqref="J23"/>
    </sheetView>
  </sheetViews>
  <sheetFormatPr defaultRowHeight="15" x14ac:dyDescent="0.25"/>
  <cols>
    <col min="13" max="14" width="9.140625" style="1"/>
    <col min="15" max="15" width="12.7109375" bestFit="1" customWidth="1"/>
    <col min="17" max="17" width="10" bestFit="1" customWidth="1"/>
  </cols>
  <sheetData>
    <row r="1" spans="1:17" x14ac:dyDescent="0.25">
      <c r="A1" s="1"/>
      <c r="B1" s="1"/>
      <c r="C1" s="1"/>
      <c r="D1" s="1"/>
      <c r="E1" s="2">
        <v>1</v>
      </c>
      <c r="F1" s="2">
        <v>2</v>
      </c>
      <c r="G1" s="2">
        <v>3</v>
      </c>
      <c r="H1" s="2">
        <v>4</v>
      </c>
      <c r="I1" s="1">
        <v>5</v>
      </c>
      <c r="J1" s="1">
        <v>6</v>
      </c>
      <c r="K1" s="1">
        <v>7</v>
      </c>
    </row>
    <row r="2" spans="1:17" x14ac:dyDescent="0.25">
      <c r="A2" s="1"/>
      <c r="B2" s="1"/>
      <c r="C2" s="1"/>
      <c r="D2" s="1"/>
      <c r="E2" s="2">
        <v>-1.2213510000000001</v>
      </c>
      <c r="F2" s="2">
        <v>-0.80013000000000001</v>
      </c>
      <c r="G2" s="2">
        <v>-0.47467399999999998</v>
      </c>
      <c r="H2" s="2">
        <v>-0.46164699999999997</v>
      </c>
      <c r="I2" s="1">
        <v>-0.46134399999999998</v>
      </c>
      <c r="J2" s="1">
        <v>-0.27155499999999999</v>
      </c>
      <c r="K2" s="1">
        <v>-0.26737100000000003</v>
      </c>
      <c r="M2" s="1">
        <v>1</v>
      </c>
      <c r="N2" s="1">
        <v>1</v>
      </c>
      <c r="O2">
        <f>SUM(E6*E27,E7*E28,E8*E29,E9*E30,E11*E32,E12*E33,E13*E34,E14*E35,E16*E37,E18*E39,E20*E41)</f>
        <v>0.99006108332200005</v>
      </c>
      <c r="Q2">
        <f>O2^2</f>
        <v>0.98022094870873233</v>
      </c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>
        <v>1</v>
      </c>
      <c r="N3" s="1">
        <v>2</v>
      </c>
      <c r="O3">
        <f>SUM(E6*F27,E7*F28,E8*F29,E9*F30,E11*F32,E12*F33,E13*F34,E14*F35,E16*F37,E18*F39,E20*F41)</f>
        <v>0.13523723537999988</v>
      </c>
      <c r="Q3">
        <f t="shared" ref="Q3:Q49" si="0">O3^2</f>
        <v>1.828910983322549E-2</v>
      </c>
    </row>
    <row r="4" spans="1:17" x14ac:dyDescent="0.25">
      <c r="A4" s="1"/>
      <c r="B4" s="1"/>
      <c r="C4" s="1"/>
      <c r="D4" s="1"/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M4" s="1">
        <v>1</v>
      </c>
      <c r="N4" s="1">
        <v>3</v>
      </c>
      <c r="O4">
        <f>SUM(E6*G27,E7*G28,E8*G29,E9*G30,E11*G32,E12*G33,E13*G34,E14*G35,E16*G37,E18*G39,E20*G41)</f>
        <v>3.6857809779999862E-3</v>
      </c>
      <c r="Q4">
        <f t="shared" si="0"/>
        <v>1.3584981417786534E-5</v>
      </c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">
        <v>1</v>
      </c>
      <c r="N5" s="1">
        <v>4</v>
      </c>
      <c r="O5">
        <f>SUM(E6*H27,E7*H28,E8*H29,E9*H30,E11*H32,E12*H33,E13*H34,E14*H35,E16*H37,E18*H39,E20*H41)</f>
        <v>-2.9793603297000003E-2</v>
      </c>
      <c r="Q5">
        <f t="shared" si="0"/>
        <v>8.8765879741900945E-4</v>
      </c>
    </row>
    <row r="6" spans="1:17" x14ac:dyDescent="0.25">
      <c r="A6" s="1">
        <v>1</v>
      </c>
      <c r="B6" s="1">
        <v>1</v>
      </c>
      <c r="C6" s="1" t="s">
        <v>3</v>
      </c>
      <c r="D6" s="1" t="s">
        <v>4</v>
      </c>
      <c r="E6" s="1">
        <v>-0.83086099999999996</v>
      </c>
      <c r="F6" s="1">
        <v>-0.47884399999999999</v>
      </c>
      <c r="G6" s="1">
        <v>-1.9699999999999999E-4</v>
      </c>
      <c r="H6" s="1">
        <v>0.102215</v>
      </c>
      <c r="I6" s="1">
        <v>0.20266899999999999</v>
      </c>
      <c r="J6" s="1">
        <v>-5.3999999999999998E-5</v>
      </c>
      <c r="K6" s="1">
        <v>6.5200000000000002E-4</v>
      </c>
      <c r="M6" s="1">
        <v>1</v>
      </c>
      <c r="N6" s="1">
        <v>5</v>
      </c>
      <c r="O6">
        <f>SUM(E6*I27,E7*I28,E8*I29,E9*I30,E11*I32,E12*I33,E13*I34,E14*I35,E16*I37,E18*I39,E20*I41)</f>
        <v>3.228149500000149E-5</v>
      </c>
      <c r="Q6">
        <f t="shared" si="0"/>
        <v>1.0420949194351211E-9</v>
      </c>
    </row>
    <row r="7" spans="1:17" x14ac:dyDescent="0.25">
      <c r="A7" s="1">
        <v>2</v>
      </c>
      <c r="B7" s="1">
        <v>1</v>
      </c>
      <c r="C7" s="1" t="s">
        <v>3</v>
      </c>
      <c r="D7" s="1" t="s">
        <v>5</v>
      </c>
      <c r="E7" s="1">
        <v>-0.18499199999999999</v>
      </c>
      <c r="F7" s="1">
        <v>0.21921099999999999</v>
      </c>
      <c r="G7" s="1">
        <v>-0.30835000000000001</v>
      </c>
      <c r="H7" s="1">
        <v>-0.22362499999999999</v>
      </c>
      <c r="I7" s="1">
        <v>-0.60114299999999998</v>
      </c>
      <c r="J7" s="1">
        <v>0.275669</v>
      </c>
      <c r="K7" s="1">
        <v>9.8858000000000001E-2</v>
      </c>
      <c r="M7" s="1">
        <v>1</v>
      </c>
      <c r="N7" s="1">
        <v>6</v>
      </c>
      <c r="O7">
        <f>SUM(E6*J27,E7*J28,E8*J29,E9*J30,E11*J32,E12*J33,E13*J34,E14*J35,E16*J37,E18*J39,E20*J41)</f>
        <v>1.5406729700000871E-4</v>
      </c>
      <c r="Q7">
        <f t="shared" si="0"/>
        <v>2.3736732004888892E-8</v>
      </c>
    </row>
    <row r="8" spans="1:17" x14ac:dyDescent="0.25">
      <c r="A8" s="1">
        <v>3</v>
      </c>
      <c r="B8" s="1">
        <v>1</v>
      </c>
      <c r="C8" s="1" t="s">
        <v>3</v>
      </c>
      <c r="D8" s="1" t="s">
        <v>6</v>
      </c>
      <c r="E8" s="1">
        <v>5.8971999999999997E-2</v>
      </c>
      <c r="F8" s="1">
        <v>-6.8269999999999997E-2</v>
      </c>
      <c r="G8" s="1">
        <v>-0.28798800000000002</v>
      </c>
      <c r="H8" s="1">
        <v>0.59811499999999995</v>
      </c>
      <c r="I8" s="1">
        <v>-6.4910999999999996E-2</v>
      </c>
      <c r="J8" s="1">
        <v>0.257633</v>
      </c>
      <c r="K8" s="1">
        <v>0.65456999999999999</v>
      </c>
    </row>
    <row r="9" spans="1:17" x14ac:dyDescent="0.25">
      <c r="A9" s="1">
        <v>4</v>
      </c>
      <c r="B9" s="1">
        <v>1</v>
      </c>
      <c r="C9" s="1" t="s">
        <v>3</v>
      </c>
      <c r="D9" s="1" t="s">
        <v>7</v>
      </c>
      <c r="E9" s="1">
        <v>-6.6136E-2</v>
      </c>
      <c r="F9" s="1">
        <v>7.9256999999999994E-2</v>
      </c>
      <c r="G9" s="1">
        <v>0.60791399999999995</v>
      </c>
      <c r="H9" s="1">
        <v>0.17002999999999999</v>
      </c>
      <c r="I9" s="1">
        <v>-0.33526800000000001</v>
      </c>
      <c r="J9" s="1">
        <v>-0.54335800000000001</v>
      </c>
      <c r="K9" s="1">
        <v>0.36051699999999998</v>
      </c>
      <c r="M9" s="1">
        <v>2</v>
      </c>
      <c r="N9" s="1">
        <v>1</v>
      </c>
      <c r="O9">
        <f>SUM(F6*E27,F7*E28,F8*E29,F9*E30,F11*E32,F12*E33,F13*E34,F14*E35,F16*E37,F18*E39,F20*E41)</f>
        <v>-0.13671821627800004</v>
      </c>
      <c r="Q9">
        <f t="shared" si="0"/>
        <v>1.8691870662237996E-2</v>
      </c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">
        <v>2</v>
      </c>
      <c r="N10" s="1">
        <v>2</v>
      </c>
      <c r="O10">
        <f>SUM(F6*F27,F7*F28,F8*F29,F9*F30,F11*F32,F12*F33,F13*F34,F14*F35,F16*F37,F18*F39,F20*F41)</f>
        <v>0.98941647425300006</v>
      </c>
      <c r="Q10">
        <f t="shared" si="0"/>
        <v>0.97894495952323757</v>
      </c>
    </row>
    <row r="11" spans="1:17" x14ac:dyDescent="0.25">
      <c r="A11" s="1">
        <v>5</v>
      </c>
      <c r="B11" s="1">
        <v>2</v>
      </c>
      <c r="C11" s="1" t="s">
        <v>8</v>
      </c>
      <c r="D11" s="1" t="s">
        <v>4</v>
      </c>
      <c r="E11" s="1">
        <v>-0.41989500000000002</v>
      </c>
      <c r="F11" s="1">
        <v>0.65723600000000004</v>
      </c>
      <c r="G11" s="1">
        <v>-6.2399999999999999E-4</v>
      </c>
      <c r="H11" s="1">
        <v>6.7330000000000003E-3</v>
      </c>
      <c r="I11" s="1">
        <v>5.3815000000000002E-2</v>
      </c>
      <c r="J11" s="1">
        <v>-3.6699999999999998E-4</v>
      </c>
      <c r="K11" s="1">
        <v>1.1251000000000001E-2</v>
      </c>
      <c r="M11" s="1">
        <v>2</v>
      </c>
      <c r="N11" s="1">
        <v>3</v>
      </c>
      <c r="O11">
        <f>SUM(F6*G27,F7*G28,F8*G29,F9*G30,F11*G32,F12*G33,F13*G34,F14*G35,F16*G37,F18*G39,F20*G41)</f>
        <v>1.2708649658000004E-2</v>
      </c>
      <c r="Q11">
        <f t="shared" si="0"/>
        <v>1.6150977612978363E-4</v>
      </c>
    </row>
    <row r="12" spans="1:17" x14ac:dyDescent="0.25">
      <c r="A12" s="1">
        <v>6</v>
      </c>
      <c r="B12" s="1">
        <v>2</v>
      </c>
      <c r="C12" s="1" t="s">
        <v>8</v>
      </c>
      <c r="D12" s="1" t="s">
        <v>5</v>
      </c>
      <c r="E12" s="1">
        <v>0.19672400000000001</v>
      </c>
      <c r="F12" s="1">
        <v>0.138989</v>
      </c>
      <c r="G12" s="1">
        <v>-0.22014700000000001</v>
      </c>
      <c r="H12" s="1">
        <v>0.29540300000000003</v>
      </c>
      <c r="I12" s="1">
        <v>0.44783499999999998</v>
      </c>
      <c r="J12" s="1">
        <v>-0.190665</v>
      </c>
      <c r="K12" s="1">
        <v>-3.6996000000000001E-2</v>
      </c>
      <c r="M12" s="1">
        <v>2</v>
      </c>
      <c r="N12" s="1">
        <v>4</v>
      </c>
      <c r="O12">
        <f>SUM(F6*H27,F7*H28,F8*H29,F9*H30,F11*H32,F12*H33,F13*H34,F14*H35,F16*H37,F18*H39,F20*H41)</f>
        <v>-4.3037872578999936E-2</v>
      </c>
      <c r="Q12">
        <f t="shared" si="0"/>
        <v>1.8522584761262346E-3</v>
      </c>
    </row>
    <row r="13" spans="1:17" x14ac:dyDescent="0.25">
      <c r="A13" s="1">
        <v>7</v>
      </c>
      <c r="B13" s="1">
        <v>2</v>
      </c>
      <c r="C13" s="1" t="s">
        <v>8</v>
      </c>
      <c r="D13" s="1" t="s">
        <v>6</v>
      </c>
      <c r="E13" s="1">
        <v>-6.7210000000000006E-2</v>
      </c>
      <c r="F13" s="1">
        <v>-3.5979999999999998E-2</v>
      </c>
      <c r="G13" s="1">
        <v>-0.20430799999999999</v>
      </c>
      <c r="H13" s="1">
        <v>0.38664700000000002</v>
      </c>
      <c r="I13" s="1">
        <v>-0.386963</v>
      </c>
      <c r="J13" s="1">
        <v>-0.17748</v>
      </c>
      <c r="K13" s="1">
        <v>-0.33368500000000001</v>
      </c>
      <c r="L13" s="1"/>
      <c r="M13" s="1">
        <v>2</v>
      </c>
      <c r="N13" s="1">
        <v>5</v>
      </c>
      <c r="O13">
        <f>SUM(F6*I27,F7*I28,F8*I29,F9*I30,F11*I32,F12*I33,F13*I34,F14*I35,F16*I37,F18*I39,F20*I41)</f>
        <v>-2.9480603399995617E-4</v>
      </c>
      <c r="Q13">
        <f t="shared" si="0"/>
        <v>8.6910597682783316E-8</v>
      </c>
    </row>
    <row r="14" spans="1:17" x14ac:dyDescent="0.25">
      <c r="A14" s="1">
        <v>8</v>
      </c>
      <c r="B14" s="1">
        <v>2</v>
      </c>
      <c r="C14" s="1" t="s">
        <v>8</v>
      </c>
      <c r="D14" s="1" t="s">
        <v>7</v>
      </c>
      <c r="E14" s="1">
        <v>6.7998000000000003E-2</v>
      </c>
      <c r="F14" s="1">
        <v>5.4001E-2</v>
      </c>
      <c r="G14" s="1">
        <v>0.43165399999999998</v>
      </c>
      <c r="H14" s="1">
        <v>0.33351999999999998</v>
      </c>
      <c r="I14" s="1">
        <v>4.4955000000000002E-2</v>
      </c>
      <c r="J14" s="1">
        <v>0.374442</v>
      </c>
      <c r="K14" s="1">
        <v>-0.17695</v>
      </c>
      <c r="L14" s="1"/>
      <c r="M14" s="1">
        <v>2</v>
      </c>
      <c r="N14" s="1">
        <v>6</v>
      </c>
      <c r="O14">
        <f>SUM(F6*J27,F7*J28,F8*J29,F9*J30,F11*J32,F12*J33,F13*J34,F14*J35,F16*J37,F18*J39,F20*J41)</f>
        <v>-5.4797681060000103E-3</v>
      </c>
      <c r="Q14">
        <f t="shared" si="0"/>
        <v>3.0027858495534941E-5</v>
      </c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7" x14ac:dyDescent="0.25">
      <c r="A16" s="1">
        <v>9</v>
      </c>
      <c r="B16" s="1">
        <v>3</v>
      </c>
      <c r="C16" s="1" t="s">
        <v>9</v>
      </c>
      <c r="D16" s="1" t="s">
        <v>4</v>
      </c>
      <c r="E16" s="1">
        <v>-0.122562</v>
      </c>
      <c r="F16" s="1">
        <v>0.294626</v>
      </c>
      <c r="G16" s="1">
        <v>0.29813899999999999</v>
      </c>
      <c r="H16" s="1">
        <v>0.255774</v>
      </c>
      <c r="I16" s="1">
        <v>6.7017999999999994E-2</v>
      </c>
      <c r="J16" s="1">
        <v>0.423429</v>
      </c>
      <c r="K16" s="1">
        <v>-0.223222</v>
      </c>
      <c r="L16" s="1"/>
      <c r="M16" s="1">
        <v>3</v>
      </c>
      <c r="N16" s="1">
        <v>1</v>
      </c>
      <c r="O16">
        <f>SUM(G6*E27,G7*E28,G8*E29,G9*E30,G11*E32,G12*E33,G13*E34,G14*E35,G16*E37,G18*E39,G20*E41)</f>
        <v>2.9739842000001712E-5</v>
      </c>
      <c r="Q16">
        <f t="shared" si="0"/>
        <v>8.8445820218506584E-10</v>
      </c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v>3</v>
      </c>
      <c r="N17" s="1">
        <v>2</v>
      </c>
      <c r="O17">
        <f>SUM(G6*F27,G7*F28,G8*F29,G9*F30,G11*F32,G12*F33,G13*F34,G14*F35,G16*F37,G18*F39,G20*F41)</f>
        <v>-3.5576065599999282E-4</v>
      </c>
      <c r="Q17">
        <f t="shared" si="0"/>
        <v>1.2656564435754524E-7</v>
      </c>
    </row>
    <row r="18" spans="1:17" x14ac:dyDescent="0.25">
      <c r="A18" s="1">
        <v>10</v>
      </c>
      <c r="B18" s="1">
        <v>4</v>
      </c>
      <c r="C18" s="1" t="s">
        <v>9</v>
      </c>
      <c r="D18" s="1" t="s">
        <v>4</v>
      </c>
      <c r="E18" s="1">
        <v>-0.122366</v>
      </c>
      <c r="F18" s="1">
        <v>0.29448600000000003</v>
      </c>
      <c r="G18" s="1">
        <v>-0.29494599999999999</v>
      </c>
      <c r="H18" s="1">
        <v>0.26155099999999998</v>
      </c>
      <c r="I18" s="1">
        <v>6.3945000000000002E-2</v>
      </c>
      <c r="J18" s="1">
        <v>-0.41836000000000001</v>
      </c>
      <c r="K18" s="1">
        <v>-0.230243</v>
      </c>
      <c r="L18" s="1"/>
      <c r="M18" s="1">
        <v>3</v>
      </c>
      <c r="N18" s="1">
        <v>3</v>
      </c>
      <c r="O18">
        <f>SUM(G6*G27,G7*G28,G8*G29,G9*G30,G11*G32,G12*G33,G13*G34,G14*G35,G16*G37,G18*G39,G20*G41)</f>
        <v>4.4140906799994121E-4</v>
      </c>
      <c r="Q18">
        <f t="shared" si="0"/>
        <v>1.9484196531257673E-7</v>
      </c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v>3</v>
      </c>
      <c r="N19" s="1">
        <v>4</v>
      </c>
      <c r="O19">
        <f>SUM(G6*H27,G7*H28,G8*H29,G9*H30,G11*H32,G12*H33,G13*H34,G14*H35,G16*H37,G18*H39,G20*H41)</f>
        <v>-1.9105814890000214E-3</v>
      </c>
      <c r="Q19">
        <f t="shared" si="0"/>
        <v>3.650321626109539E-6</v>
      </c>
    </row>
    <row r="20" spans="1:17" x14ac:dyDescent="0.25">
      <c r="A20" s="1">
        <v>11</v>
      </c>
      <c r="B20" s="1">
        <v>5</v>
      </c>
      <c r="C20" s="1" t="s">
        <v>9</v>
      </c>
      <c r="D20" s="1" t="s">
        <v>4</v>
      </c>
      <c r="E20" s="1">
        <v>-0.115971</v>
      </c>
      <c r="F20" s="1">
        <v>0.287574</v>
      </c>
      <c r="G20" s="1">
        <v>-3.3990000000000001E-3</v>
      </c>
      <c r="H20" s="1">
        <v>-0.26650200000000002</v>
      </c>
      <c r="I20" s="1">
        <v>0.34225800000000001</v>
      </c>
      <c r="J20" s="1">
        <v>-4.2370000000000003E-3</v>
      </c>
      <c r="K20" s="1">
        <v>0.42988199999999999</v>
      </c>
      <c r="L20" s="1"/>
      <c r="M20" s="1">
        <v>3</v>
      </c>
      <c r="N20" s="1">
        <v>5</v>
      </c>
      <c r="O20">
        <f>SUM(G6*I27,G7*I28,G8*I29,G9*I30,G11*I32,G12*I33,G13*I34,G14*I35,G16*I37,G18*I39,G20*I41)</f>
        <v>-0.88447725329499993</v>
      </c>
      <c r="Q20">
        <f t="shared" si="0"/>
        <v>0.7823000115962675</v>
      </c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3</v>
      </c>
      <c r="N21" s="1">
        <v>6</v>
      </c>
      <c r="O21">
        <f>SUM(G6*J27,G7*J28,G8*J29,G9*J30,G11*J32,G12*J33,G13*J34,G14*J35,G16*J37,G18*J39,G20*J41)</f>
        <v>-5.9901267000049465E-5</v>
      </c>
      <c r="Q21">
        <f t="shared" si="0"/>
        <v>3.588161788211215E-9</v>
      </c>
    </row>
    <row r="22" spans="1:17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>
        <v>4</v>
      </c>
      <c r="I22" s="1">
        <v>5</v>
      </c>
      <c r="J22" s="1">
        <v>6</v>
      </c>
      <c r="K22" s="1"/>
      <c r="L22" s="1"/>
    </row>
    <row r="23" spans="1:17" x14ac:dyDescent="0.25">
      <c r="A23" s="1"/>
      <c r="B23" s="1"/>
      <c r="C23" s="1"/>
      <c r="D23" s="1"/>
      <c r="E23" s="1">
        <v>-1.2213510000000001</v>
      </c>
      <c r="F23" s="1">
        <v>-0.80013000000000001</v>
      </c>
      <c r="G23" s="1">
        <v>-0.47467399999999998</v>
      </c>
      <c r="H23" s="1">
        <v>-0.46164699999999997</v>
      </c>
      <c r="I23" s="1">
        <v>-0.46134399999999998</v>
      </c>
      <c r="J23" s="1">
        <v>-0.27155499999999999</v>
      </c>
      <c r="K23" s="1"/>
      <c r="M23" s="1">
        <v>4</v>
      </c>
      <c r="N23" s="1">
        <v>1</v>
      </c>
      <c r="O23">
        <f>SUM(H6*E27,H7*E28,H8*E29,H9*E30,H11*E32,H12*E33,H13*E34,H14*E35,H16*E37,H18*E39,H20*E41)</f>
        <v>1.1093300701000029E-2</v>
      </c>
      <c r="Q23">
        <f t="shared" si="0"/>
        <v>1.2306132044280775E-4</v>
      </c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M24" s="1">
        <v>4</v>
      </c>
      <c r="N24" s="1">
        <v>2</v>
      </c>
      <c r="O24">
        <f>SUM(H6*F27,H7*F28,H8*F29,H9*F30,H11*F32,H12*F33,H13*F34,H14*F35,H16*F37,H18*F39,H20*F41)</f>
        <v>1.446508319500002E-2</v>
      </c>
      <c r="Q24">
        <f t="shared" si="0"/>
        <v>2.0923863183827199E-4</v>
      </c>
    </row>
    <row r="25" spans="1:17" x14ac:dyDescent="0.25">
      <c r="A25" s="1"/>
      <c r="B25" s="1"/>
      <c r="C25" s="1"/>
      <c r="D25" s="1"/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/>
      <c r="M25" s="1">
        <v>4</v>
      </c>
      <c r="N25" s="1">
        <v>3</v>
      </c>
      <c r="O25">
        <f>SUM(H6*G27,H7*G28,H8*G29,H9*G30,H11*G32,H12*G33,H13*G34,H14*G35,H16*G37,H18*G39,H20*G41)</f>
        <v>0.83588482769399997</v>
      </c>
      <c r="Q25">
        <f t="shared" si="0"/>
        <v>0.69870344516902805</v>
      </c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M26" s="1">
        <v>4</v>
      </c>
      <c r="N26" s="1">
        <v>4</v>
      </c>
      <c r="O26">
        <f>SUM(H6*H27,H7*H28,H8*H29,H9*H30,H11*H32,H12*H33,H13*H34,H14*H35,H16*H37,H18*H39,H20*H41)</f>
        <v>0.54566925901999996</v>
      </c>
      <c r="Q26">
        <f t="shared" si="0"/>
        <v>0.29775494023943583</v>
      </c>
    </row>
    <row r="27" spans="1:17" x14ac:dyDescent="0.25">
      <c r="A27" s="1">
        <v>1</v>
      </c>
      <c r="B27" s="1">
        <v>1</v>
      </c>
      <c r="C27" s="1" t="s">
        <v>3</v>
      </c>
      <c r="D27" s="1" t="s">
        <v>4</v>
      </c>
      <c r="E27" s="1">
        <v>-0.74798299999999995</v>
      </c>
      <c r="F27" s="1">
        <v>-0.57275699999999996</v>
      </c>
      <c r="G27" s="1">
        <v>-3.4206E-2</v>
      </c>
      <c r="H27" s="1">
        <v>0.27408300000000002</v>
      </c>
      <c r="I27" s="1">
        <v>-1.9100000000000001E-4</v>
      </c>
      <c r="J27" s="1">
        <v>9.0399999999999996E-4</v>
      </c>
      <c r="K27" s="1"/>
      <c r="M27" s="1">
        <v>4</v>
      </c>
      <c r="N27" s="1">
        <v>5</v>
      </c>
      <c r="O27">
        <f>SUM(H6*I27,H7*I28,H8*I29,H9*I30,H11*I32,H12*I33,H13*I34,H14*I35,H16*I37,H18*I39,H20*I41)</f>
        <v>-8.1938669399992726E-4</v>
      </c>
      <c r="Q27">
        <f t="shared" si="0"/>
        <v>6.7139455430413044E-7</v>
      </c>
    </row>
    <row r="28" spans="1:17" x14ac:dyDescent="0.25">
      <c r="A28" s="1">
        <v>2</v>
      </c>
      <c r="B28" s="1">
        <v>1</v>
      </c>
      <c r="C28" s="1" t="s">
        <v>3</v>
      </c>
      <c r="D28" s="1" t="s">
        <v>5</v>
      </c>
      <c r="E28" s="1">
        <v>-0.21482200000000001</v>
      </c>
      <c r="F28" s="1">
        <v>0.16966400000000001</v>
      </c>
      <c r="G28" s="1">
        <v>0.135382</v>
      </c>
      <c r="H28" s="1">
        <v>-0.61691499999999999</v>
      </c>
      <c r="I28" s="1">
        <v>0.143427</v>
      </c>
      <c r="J28" s="1">
        <v>0.107153</v>
      </c>
      <c r="K28" s="1"/>
      <c r="M28" s="1">
        <v>4</v>
      </c>
      <c r="N28" s="1">
        <v>6</v>
      </c>
      <c r="O28">
        <f>SUM(H6*J27,H7*J28,H8*J29,H9*J30,H11*J32,H12*J33,H13*J34,H14*J35,H16*J37,H18*J39,H20*J41)</f>
        <v>5.252867471299999E-2</v>
      </c>
      <c r="Q28">
        <f t="shared" si="0"/>
        <v>2.7592616671041647E-3</v>
      </c>
    </row>
    <row r="29" spans="1:17" x14ac:dyDescent="0.25">
      <c r="A29" s="1">
        <v>3</v>
      </c>
      <c r="B29" s="1">
        <v>1</v>
      </c>
      <c r="C29" s="1" t="s">
        <v>3</v>
      </c>
      <c r="D29" s="1" t="s">
        <v>6</v>
      </c>
      <c r="E29" s="1">
        <v>6.8277000000000004E-2</v>
      </c>
      <c r="F29" s="1">
        <v>-5.3102999999999997E-2</v>
      </c>
      <c r="G29" s="1">
        <v>0.49171900000000002</v>
      </c>
      <c r="H29" s="1">
        <v>0.26985900000000002</v>
      </c>
      <c r="I29" s="1">
        <v>0.13233600000000001</v>
      </c>
      <c r="J29" s="1">
        <v>0.68771700000000002</v>
      </c>
      <c r="K29" s="1"/>
    </row>
    <row r="30" spans="1:17" x14ac:dyDescent="0.25">
      <c r="A30" s="1">
        <v>4</v>
      </c>
      <c r="B30" s="1">
        <v>1</v>
      </c>
      <c r="C30" s="1" t="s">
        <v>3</v>
      </c>
      <c r="D30" s="1" t="s">
        <v>7</v>
      </c>
      <c r="E30" s="1">
        <v>-7.6859999999999998E-2</v>
      </c>
      <c r="F30" s="1">
        <v>6.1109999999999998E-2</v>
      </c>
      <c r="G30" s="1">
        <v>0.30184800000000001</v>
      </c>
      <c r="H30" s="1">
        <v>-0.185668</v>
      </c>
      <c r="I30" s="1">
        <v>-0.27979799999999999</v>
      </c>
      <c r="J30" s="1">
        <v>0.38025399999999998</v>
      </c>
      <c r="K30" s="1"/>
      <c r="M30" s="1">
        <v>5</v>
      </c>
      <c r="N30" s="1">
        <v>1</v>
      </c>
      <c r="O30">
        <f>SUM(I6*E27,I7*E28,I8*E29,I9*E30,I11*E32,I12*E33,I13*E34,I14*E35,I16*E37,I18*E39,I20*E41)</f>
        <v>2.0487937187000017E-2</v>
      </c>
      <c r="Q30">
        <f t="shared" si="0"/>
        <v>4.1975557017845817E-4</v>
      </c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M31" s="1">
        <v>5</v>
      </c>
      <c r="N31" s="1">
        <v>2</v>
      </c>
      <c r="O31">
        <f>SUM(I6*F27,I7*F28,I8*F29,I9*F30,I11*F32,I12*F33,I13*F34,I14*F35,I16*F37,I18*F39,I20*F41)</f>
        <v>4.5789276630999992E-2</v>
      </c>
      <c r="Q31">
        <f t="shared" si="0"/>
        <v>2.0966578543902422E-3</v>
      </c>
    </row>
    <row r="32" spans="1:17" x14ac:dyDescent="0.25">
      <c r="A32" s="1">
        <v>5</v>
      </c>
      <c r="B32" s="1">
        <v>2</v>
      </c>
      <c r="C32" s="1" t="s">
        <v>8</v>
      </c>
      <c r="D32" s="1" t="s">
        <v>4</v>
      </c>
      <c r="E32" s="1">
        <v>-0.51328799999999997</v>
      </c>
      <c r="F32" s="1">
        <v>0.59839399999999998</v>
      </c>
      <c r="G32" s="1">
        <v>-1.2345999999999999E-2</v>
      </c>
      <c r="H32" s="1">
        <v>3.0447999999999999E-2</v>
      </c>
      <c r="I32" s="1">
        <v>2.0799999999999999E-4</v>
      </c>
      <c r="J32" s="1">
        <v>-1.4369999999999999E-3</v>
      </c>
      <c r="K32" s="1"/>
      <c r="M32" s="1">
        <v>5</v>
      </c>
      <c r="N32" s="1">
        <v>3</v>
      </c>
      <c r="O32">
        <f>SUM(I6*G27,I7*G28,I8*G29,I9*G30,I11*G32,I12*G33,I13*G34,I14*G35,I16*G37,I18*G39,I20*G41)</f>
        <v>-0.54483085763299999</v>
      </c>
      <c r="Q32">
        <f t="shared" si="0"/>
        <v>0.29684066342911031</v>
      </c>
    </row>
    <row r="33" spans="1:17" x14ac:dyDescent="0.25">
      <c r="A33" s="1">
        <v>6</v>
      </c>
      <c r="B33" s="1">
        <v>2</v>
      </c>
      <c r="C33" s="1" t="s">
        <v>8</v>
      </c>
      <c r="D33" s="1" t="s">
        <v>5</v>
      </c>
      <c r="E33" s="1">
        <v>0.20155200000000001</v>
      </c>
      <c r="F33" s="1">
        <v>0.20194699999999999</v>
      </c>
      <c r="G33" s="1">
        <v>1.0796999999999999E-2</v>
      </c>
      <c r="H33" s="1">
        <v>0.53936600000000001</v>
      </c>
      <c r="I33" s="1">
        <v>0.299456</v>
      </c>
      <c r="J33" s="1">
        <v>-4.3122000000000001E-2</v>
      </c>
      <c r="K33" s="1"/>
      <c r="M33" s="1">
        <v>5</v>
      </c>
      <c r="N33" s="1">
        <v>4</v>
      </c>
      <c r="O33">
        <f>SUM(I6*H27,I7*H28,I8*H29,I9*H30,I11*H32,I12*H33,I13*H34,I14*H35,I16*H37,I18*H39,I20*H41)</f>
        <v>0.83606322414400003</v>
      </c>
      <c r="Q33">
        <f t="shared" si="0"/>
        <v>0.69900171476606043</v>
      </c>
    </row>
    <row r="34" spans="1:17" x14ac:dyDescent="0.25">
      <c r="A34" s="1">
        <v>7</v>
      </c>
      <c r="B34" s="1">
        <v>2</v>
      </c>
      <c r="C34" s="1" t="s">
        <v>8</v>
      </c>
      <c r="D34" s="1" t="s">
        <v>6</v>
      </c>
      <c r="E34" s="1">
        <v>-7.0156999999999997E-2</v>
      </c>
      <c r="F34" s="1">
        <v>-5.8365E-2</v>
      </c>
      <c r="G34" s="1">
        <v>0.56213500000000005</v>
      </c>
      <c r="H34" s="1">
        <v>-0.10928400000000001</v>
      </c>
      <c r="I34" s="1">
        <v>0.27993800000000002</v>
      </c>
      <c r="J34" s="1">
        <v>-0.29864600000000002</v>
      </c>
      <c r="K34" s="1"/>
      <c r="M34" s="1">
        <v>5</v>
      </c>
      <c r="N34" s="1">
        <v>5</v>
      </c>
      <c r="O34">
        <f>SUM(I6*I27,I7*I28,I8*I29,I9*I30,I11*I32,I12*I33,I13*I34,I14*I35,I16*I37,I18*I39,I20*I41)</f>
        <v>-2.0075667449999906E-3</v>
      </c>
      <c r="Q34">
        <f t="shared" si="0"/>
        <v>4.0303242356298572E-6</v>
      </c>
    </row>
    <row r="35" spans="1:17" x14ac:dyDescent="0.25">
      <c r="A35" s="1">
        <v>8</v>
      </c>
      <c r="B35" s="1">
        <v>2</v>
      </c>
      <c r="C35" s="1" t="s">
        <v>8</v>
      </c>
      <c r="D35" s="1" t="s">
        <v>7</v>
      </c>
      <c r="E35" s="1">
        <v>6.9000000000000006E-2</v>
      </c>
      <c r="F35" s="1">
        <v>7.5268000000000002E-2</v>
      </c>
      <c r="G35" s="1">
        <v>0.27193299999999998</v>
      </c>
      <c r="H35" s="1">
        <v>0.22134400000000001</v>
      </c>
      <c r="I35" s="1">
        <v>-0.59054899999999999</v>
      </c>
      <c r="J35" s="1">
        <v>-0.163493</v>
      </c>
      <c r="K35" s="1"/>
      <c r="M35" s="1">
        <v>5</v>
      </c>
      <c r="N35" s="1">
        <v>6</v>
      </c>
      <c r="O35">
        <f>SUM(I6*J27,I7*J28,I8*J29,I9*J30,I11*J32,I12*J33,I13*J34,I14*J35,I16*J37,I18*J39,I20*J41)</f>
        <v>-3.5897464519999978E-2</v>
      </c>
      <c r="Q35">
        <f t="shared" si="0"/>
        <v>1.2886279589646571E-3</v>
      </c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7" x14ac:dyDescent="0.25">
      <c r="A37" s="1">
        <v>9</v>
      </c>
      <c r="B37" s="1">
        <v>3</v>
      </c>
      <c r="C37" s="1" t="s">
        <v>9</v>
      </c>
      <c r="D37" s="1" t="s">
        <v>4</v>
      </c>
      <c r="E37" s="1">
        <v>-0.15467400000000001</v>
      </c>
      <c r="F37" s="1">
        <v>0.27291300000000002</v>
      </c>
      <c r="G37" s="1">
        <v>0.18704499999999999</v>
      </c>
      <c r="H37" s="1">
        <v>0.18101200000000001</v>
      </c>
      <c r="I37" s="1">
        <v>-0.43093199999999998</v>
      </c>
      <c r="J37" s="1">
        <v>-0.20641300000000001</v>
      </c>
      <c r="K37" s="1"/>
      <c r="M37" s="1">
        <v>6</v>
      </c>
      <c r="N37" s="1">
        <v>1</v>
      </c>
      <c r="O37">
        <f>SUM(J6*E27,J7*E28,J8*E29,J9*E30,J11*E32,J12*E33,J13*E34,J14*E35,J16*E37,J18*E39,J20*E41)</f>
        <v>-3.2099140000204198E-6</v>
      </c>
      <c r="Q37">
        <f t="shared" si="0"/>
        <v>1.0303547887527091E-11</v>
      </c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M38" s="1">
        <v>6</v>
      </c>
      <c r="N38" s="1">
        <v>2</v>
      </c>
      <c r="O38">
        <f>SUM(J6*F27,J7*F28,J8*F29,J9*F30,J11*F32,J12*F33,J13*F34,J14*F35,J16*F37,J18*F39,J20*F41)</f>
        <v>-2.0584825599997904E-4</v>
      </c>
      <c r="Q38">
        <f t="shared" si="0"/>
        <v>4.2373504498232906E-8</v>
      </c>
    </row>
    <row r="39" spans="1:17" x14ac:dyDescent="0.25">
      <c r="A39" s="1">
        <v>10</v>
      </c>
      <c r="B39" s="1">
        <v>4</v>
      </c>
      <c r="C39" s="1" t="s">
        <v>9</v>
      </c>
      <c r="D39" s="1" t="s">
        <v>4</v>
      </c>
      <c r="E39" s="1">
        <v>-0.154502</v>
      </c>
      <c r="F39" s="1">
        <v>0.27322099999999999</v>
      </c>
      <c r="G39" s="1">
        <v>0.19359100000000001</v>
      </c>
      <c r="H39" s="1">
        <v>0.183499</v>
      </c>
      <c r="I39" s="1">
        <v>0.42558400000000002</v>
      </c>
      <c r="J39" s="1">
        <v>-0.213114</v>
      </c>
      <c r="K39" s="1"/>
      <c r="M39" s="1">
        <v>6</v>
      </c>
      <c r="N39" s="1">
        <v>3</v>
      </c>
      <c r="O39">
        <f>SUM(J6*G27,J7*G28,J8*G29,J9*G30,J11*G32,J12*G33,J13*G34,J14*G35,J16*G37,J18*G39,J20*G41)</f>
        <v>2.6904442999956934E-5</v>
      </c>
      <c r="Q39">
        <f t="shared" si="0"/>
        <v>7.2384905313793162E-10</v>
      </c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M40" s="1">
        <v>6</v>
      </c>
      <c r="N40" s="1">
        <v>4</v>
      </c>
      <c r="O40">
        <f>SUM(J6*H27,J7*H28,J8*H29,J9*H30,J11*H32,J12*H33,J13*H34,J14*H35,J16*H37,J18*H39,J20*H41)</f>
        <v>-9.3145013199997877E-4</v>
      </c>
      <c r="Q40">
        <f t="shared" si="0"/>
        <v>8.6759934840277786E-7</v>
      </c>
    </row>
    <row r="41" spans="1:17" x14ac:dyDescent="0.25">
      <c r="A41" s="1">
        <v>11</v>
      </c>
      <c r="B41" s="1">
        <v>5</v>
      </c>
      <c r="C41" s="1" t="s">
        <v>9</v>
      </c>
      <c r="D41" s="1" t="s">
        <v>4</v>
      </c>
      <c r="E41" s="1">
        <v>-0.14912300000000001</v>
      </c>
      <c r="F41" s="1">
        <v>0.28204299999999999</v>
      </c>
      <c r="G41" s="1">
        <v>-0.43003000000000002</v>
      </c>
      <c r="H41" s="1">
        <v>0.13334799999999999</v>
      </c>
      <c r="I41" s="1">
        <v>4.254E-3</v>
      </c>
      <c r="J41" s="1">
        <v>0.40640599999999999</v>
      </c>
      <c r="K41" s="1"/>
      <c r="M41" s="1">
        <v>6</v>
      </c>
      <c r="N41" s="1">
        <v>5</v>
      </c>
      <c r="O41">
        <f>SUM(J6*I27,J7*I28,J8*I29,J9*I30,J11*I32,J12*I33,J13*I34,J14*I35,J16*I37,J18*I39,J20*I41)</f>
        <v>-0.46277706139099994</v>
      </c>
      <c r="Q41">
        <f t="shared" si="0"/>
        <v>0.21416260854968933</v>
      </c>
    </row>
    <row r="42" spans="1:17" x14ac:dyDescent="0.25">
      <c r="M42" s="1">
        <v>6</v>
      </c>
      <c r="N42" s="1">
        <v>6</v>
      </c>
      <c r="O42">
        <f>SUM(J6*J27,J7*J28,J8*J29,J9*J30,J11*J32,J12*J33,J13*J34,J14*J35,J16*J37,J18*J39,J20*J41)</f>
        <v>1.4586279400000688E-4</v>
      </c>
      <c r="Q42">
        <f t="shared" si="0"/>
        <v>2.1275954673488443E-8</v>
      </c>
    </row>
    <row r="44" spans="1:17" x14ac:dyDescent="0.25">
      <c r="M44" s="1">
        <v>7</v>
      </c>
      <c r="N44" s="1">
        <v>1</v>
      </c>
      <c r="O44">
        <f>SUM(K6*E27,K7*E28,K8*E29,K9*E30,K11*E32,K12*E33,K13*E34,K14*E35,K16*E37,K18*E39,K20*E41)</f>
        <v>-7.7830132899998905E-4</v>
      </c>
      <c r="Q44">
        <f t="shared" si="0"/>
        <v>6.0575295872314921E-7</v>
      </c>
    </row>
    <row r="45" spans="1:17" x14ac:dyDescent="0.25">
      <c r="M45" s="1">
        <v>7</v>
      </c>
      <c r="N45" s="1">
        <v>2</v>
      </c>
      <c r="O45">
        <f>SUM(K6*F27,K7*F28,K8*F29,K9*F30,K11*F32,K12*F33,K13*F34,K14*F35,K16*F37,K18*F39,K20*F41)</f>
        <v>6.5067219519999858E-3</v>
      </c>
      <c r="Q45">
        <f t="shared" si="0"/>
        <v>4.2337430560638505E-5</v>
      </c>
    </row>
    <row r="46" spans="1:17" x14ac:dyDescent="0.25">
      <c r="M46" s="1">
        <v>7</v>
      </c>
      <c r="N46" s="1">
        <v>3</v>
      </c>
      <c r="O46">
        <f>SUM(K6*G27,K7*G28,K8*G29,K9*G30,K11*G32,K12*G33,K13*G34,K14*G35,K16*G37,K18*G39,K20*G41)</f>
        <v>-6.3373467856000065E-2</v>
      </c>
      <c r="Q46">
        <f t="shared" si="0"/>
        <v>4.0161964280954737E-3</v>
      </c>
    </row>
    <row r="47" spans="1:17" x14ac:dyDescent="0.25">
      <c r="M47" s="1">
        <v>7</v>
      </c>
      <c r="N47" s="1">
        <v>4</v>
      </c>
      <c r="O47">
        <f>SUM(K6*H27,K7*H28,K8*H29,K9*H30,K11*H32,K12*H33,K13*H34,K14*H35,K16*H37,K18*H39,K20*H41)</f>
        <v>1.2533349869999905E-3</v>
      </c>
      <c r="Q47">
        <f t="shared" si="0"/>
        <v>1.5708485896382662E-6</v>
      </c>
    </row>
    <row r="48" spans="1:17" x14ac:dyDescent="0.25">
      <c r="M48" s="1">
        <v>7</v>
      </c>
      <c r="N48" s="1">
        <v>5</v>
      </c>
      <c r="O48">
        <f>SUM(K6*I27,K7*I28,K8*I29,K9*I30,K11*I32,K12*I33,K13*I34,K14*I35,K16*I37,K18*I39,K20*I41)</f>
        <v>-2.5294140000032758E-5</v>
      </c>
      <c r="Q48">
        <f t="shared" si="0"/>
        <v>6.3979351834125718E-10</v>
      </c>
    </row>
    <row r="49" spans="13:17" x14ac:dyDescent="0.25">
      <c r="M49" s="1">
        <v>7</v>
      </c>
      <c r="N49" s="1">
        <v>6</v>
      </c>
      <c r="O49">
        <f>SUM(K6*J27,K7*J28,K8*J29,K9*J30,K11*J32,K12*J33,K13*J34,K14*J35,K16*J37,K18*J39,K20*J41)</f>
        <v>0.9978539728550001</v>
      </c>
      <c r="Q49">
        <f t="shared" si="0"/>
        <v>0.99571255114250723</v>
      </c>
    </row>
    <row r="51" spans="13:17" x14ac:dyDescent="0.25">
      <c r="N51" s="1" t="s">
        <v>0</v>
      </c>
      <c r="O51" s="1">
        <v>7</v>
      </c>
      <c r="Q51">
        <f>SUM(Q2:Q49)</f>
        <v>5.9945348992050675</v>
      </c>
    </row>
    <row r="52" spans="13:17" x14ac:dyDescent="0.25">
      <c r="N52" s="1" t="s">
        <v>1</v>
      </c>
      <c r="O52" s="1">
        <v>6</v>
      </c>
    </row>
    <row r="53" spans="13:17" x14ac:dyDescent="0.25">
      <c r="O53" s="1"/>
    </row>
    <row r="54" spans="13:17" x14ac:dyDescent="0.25">
      <c r="M54" s="1" t="s">
        <v>2</v>
      </c>
      <c r="N54" s="3">
        <f>(((O51-O52)/2)*(((O51-O52)/2)+1))+O52-Q51</f>
        <v>0.75546510079493245</v>
      </c>
      <c r="O5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Spin Contamination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Optibrium</dc:creator>
  <cp:lastModifiedBy>Mario Optibrium</cp:lastModifiedBy>
  <dcterms:created xsi:type="dcterms:W3CDTF">2020-12-04T11:01:34Z</dcterms:created>
  <dcterms:modified xsi:type="dcterms:W3CDTF">2020-12-04T15:28:31Z</dcterms:modified>
</cp:coreProperties>
</file>