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in Jafarzadeh\Desktop\"/>
    </mc:Choice>
  </mc:AlternateContent>
  <bookViews>
    <workbookView xWindow="0" yWindow="0" windowWidth="15555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C6" i="1"/>
  <c r="C7" i="1" s="1"/>
  <c r="C8" i="1" s="1"/>
  <c r="D6" i="1"/>
  <c r="D7" i="1"/>
  <c r="D8" i="1" s="1"/>
  <c r="E7" i="1"/>
  <c r="E8" i="1" s="1"/>
  <c r="F7" i="1"/>
  <c r="F8" i="1" s="1"/>
  <c r="G7" i="1"/>
  <c r="G8" i="1" s="1"/>
</calcChain>
</file>

<file path=xl/sharedStrings.xml><?xml version="1.0" encoding="utf-8"?>
<sst xmlns="http://schemas.openxmlformats.org/spreadsheetml/2006/main" count="16" uniqueCount="16">
  <si>
    <t>CO2 adsorption on TiO2 (001)</t>
  </si>
  <si>
    <t>Total Energy (Hartree)</t>
  </si>
  <si>
    <t>192 Atoms -LSD</t>
  </si>
  <si>
    <t>48 Atoms -LSD</t>
  </si>
  <si>
    <t>4Co2 - 192-DZVP-SR</t>
  </si>
  <si>
    <t>4Co2 - LSD-DZVP</t>
  </si>
  <si>
    <t>1CO2-DZVP-SR</t>
  </si>
  <si>
    <t>1CO2-DZVP</t>
  </si>
  <si>
    <t>Complex</t>
  </si>
  <si>
    <t>Surface</t>
  </si>
  <si>
    <t xml:space="preserve">Molecule </t>
  </si>
  <si>
    <t>Adsorption</t>
  </si>
  <si>
    <t>Adsorption Energy In kcal/mol</t>
  </si>
  <si>
    <t>1CO2-TZVP</t>
  </si>
  <si>
    <t>4Co2 - TZV2P</t>
  </si>
  <si>
    <t>Target amount for adsorption Energy Kcal/mol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</si>
</sst>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1" fillId="0" borderId="3" xfId="1" applyFill="1" applyBorder="1" applyAlignment="1">
      <alignment horizontal="center"/>
    </xf>
    <xf numFmtId="0" fontId="1" fillId="0" borderId="1" xfId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9" xfId="0" applyBorder="1"/>
    <xf numFmtId="164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4" fillId="0" borderId="9" xfId="0" applyFont="1" applyBorder="1"/>
    <xf numFmtId="164" fontId="5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0" fillId="4" borderId="0" xfId="0" applyFont="1" applyFill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4" sqref="B14"/>
    </sheetView>
  </sheetViews>
  <sheetFormatPr defaultRowHeight="15" x14ac:dyDescent="0.25"/>
  <cols>
    <col min="1" max="1" width="42.7109375" bestFit="1" customWidth="1"/>
    <col min="2" max="2" width="18.42578125" bestFit="1" customWidth="1"/>
    <col min="3" max="3" width="12.28515625" bestFit="1" customWidth="1"/>
    <col min="4" max="4" width="15.5703125" bestFit="1" customWidth="1"/>
    <col min="5" max="5" width="12.28515625" bestFit="1" customWidth="1"/>
    <col min="6" max="6" width="14" bestFit="1" customWidth="1"/>
    <col min="7" max="7" width="12.28515625" bestFit="1" customWidth="1"/>
  </cols>
  <sheetData>
    <row r="1" spans="1:7" ht="20.25" thickBot="1" x14ac:dyDescent="0.35">
      <c r="A1" s="1" t="s">
        <v>0</v>
      </c>
      <c r="B1" s="2" t="s">
        <v>1</v>
      </c>
      <c r="C1" s="3"/>
      <c r="D1" s="3"/>
      <c r="E1" s="3"/>
      <c r="F1" s="3"/>
      <c r="G1" s="3"/>
    </row>
    <row r="2" spans="1:7" ht="15.75" thickTop="1" x14ac:dyDescent="0.25">
      <c r="A2" s="4"/>
      <c r="B2" s="5" t="s">
        <v>2</v>
      </c>
      <c r="C2" s="6"/>
      <c r="D2" s="6"/>
      <c r="E2" s="7" t="s">
        <v>3</v>
      </c>
      <c r="F2" s="7"/>
      <c r="G2" s="7"/>
    </row>
    <row r="3" spans="1:7" x14ac:dyDescent="0.25">
      <c r="A3" s="8"/>
      <c r="B3" s="9" t="s">
        <v>4</v>
      </c>
      <c r="C3" s="9" t="s">
        <v>14</v>
      </c>
      <c r="D3" s="9" t="s">
        <v>5</v>
      </c>
      <c r="E3" s="10" t="s">
        <v>13</v>
      </c>
      <c r="F3" s="10" t="s">
        <v>6</v>
      </c>
      <c r="G3" s="10" t="s">
        <v>7</v>
      </c>
    </row>
    <row r="4" spans="1:7" x14ac:dyDescent="0.25">
      <c r="A4" s="11" t="s">
        <v>8</v>
      </c>
      <c r="B4" s="12">
        <v>-5940.6643119999999</v>
      </c>
      <c r="C4" s="12">
        <v>-5940.9692169999998</v>
      </c>
      <c r="D4" s="12">
        <v>-5940.7359560000004</v>
      </c>
      <c r="E4" s="13">
        <v>-1485.2909400000001</v>
      </c>
      <c r="F4" s="13">
        <v>-1485.2331509999999</v>
      </c>
      <c r="G4" s="13">
        <v>-1485.2492930000001</v>
      </c>
    </row>
    <row r="5" spans="1:7" x14ac:dyDescent="0.25">
      <c r="A5" s="11" t="s">
        <v>9</v>
      </c>
      <c r="B5" s="12">
        <v>-5789.362795</v>
      </c>
      <c r="C5" s="12">
        <v>-5789.6379379999998</v>
      </c>
      <c r="D5" s="12">
        <v>-5789.4295069999998</v>
      </c>
      <c r="E5" s="13">
        <v>-1447.459787</v>
      </c>
      <c r="F5" s="13">
        <v>-1447.405258</v>
      </c>
      <c r="G5" s="13">
        <v>-1447.422804</v>
      </c>
    </row>
    <row r="6" spans="1:7" x14ac:dyDescent="0.25">
      <c r="A6" s="11" t="s">
        <v>10</v>
      </c>
      <c r="B6" s="12">
        <f>-37.761502*4</f>
        <v>-151.046008</v>
      </c>
      <c r="C6" s="12">
        <f>-37.768482*4</f>
        <v>-151.073928</v>
      </c>
      <c r="D6" s="12">
        <f>-37.765434*4</f>
        <v>-151.061736</v>
      </c>
      <c r="E6" s="13">
        <v>-37.768189</v>
      </c>
      <c r="F6" s="13">
        <v>-37.761651000000001</v>
      </c>
      <c r="G6" s="13">
        <v>-37.765794</v>
      </c>
    </row>
    <row r="7" spans="1:7" x14ac:dyDescent="0.25">
      <c r="A7" s="14" t="s">
        <v>11</v>
      </c>
      <c r="B7" s="12">
        <f>(B4-B5-B6)/4</f>
        <v>-6.387724999996891E-2</v>
      </c>
      <c r="C7" s="12">
        <f>(C4-C5-C6)/4</f>
        <v>-6.4337749999999971E-2</v>
      </c>
      <c r="D7" s="12">
        <f>(D4-D5-D6)/4</f>
        <v>-6.1178250000153866E-2</v>
      </c>
      <c r="E7" s="13">
        <f t="shared" ref="E7" si="0">E4-E5-E6</f>
        <v>-6.2964000000086173E-2</v>
      </c>
      <c r="F7" s="13">
        <f>F4-F5-F6</f>
        <v>-6.6241999999903101E-2</v>
      </c>
      <c r="G7" s="13">
        <f>G4-G5-G6</f>
        <v>-6.0695000000038135E-2</v>
      </c>
    </row>
    <row r="8" spans="1:7" x14ac:dyDescent="0.25">
      <c r="A8" s="14" t="s">
        <v>12</v>
      </c>
      <c r="B8" s="12">
        <f>B7*627.51</f>
        <v>-40.083613147480492</v>
      </c>
      <c r="C8" s="15">
        <f>C7*627.51</f>
        <v>-40.372581502499983</v>
      </c>
      <c r="D8" s="16">
        <f>D7*627.51</f>
        <v>-38.389963657596553</v>
      </c>
      <c r="E8" s="17">
        <f>E7*627.51</f>
        <v>-39.510539640054077</v>
      </c>
      <c r="F8" s="13">
        <f>F7*627.51</f>
        <v>-41.567517419939193</v>
      </c>
      <c r="G8" s="18">
        <f>G7*627.51</f>
        <v>-38.086719450023928</v>
      </c>
    </row>
    <row r="11" spans="1:7" x14ac:dyDescent="0.25">
      <c r="A11" s="19" t="s">
        <v>15</v>
      </c>
      <c r="B11" s="19">
        <v>-34.409999999999997</v>
      </c>
    </row>
  </sheetData>
  <mergeCells count="4">
    <mergeCell ref="A1:A3"/>
    <mergeCell ref="B1:G1"/>
    <mergeCell ref="B2:D2"/>
    <mergeCell ref="E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Jafarzadeh</dc:creator>
  <cp:lastModifiedBy>Amin Jafarzadeh</cp:lastModifiedBy>
  <dcterms:created xsi:type="dcterms:W3CDTF">2017-04-06T16:55:30Z</dcterms:created>
  <dcterms:modified xsi:type="dcterms:W3CDTF">2017-04-06T17:05:11Z</dcterms:modified>
</cp:coreProperties>
</file>